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300" windowWidth="11052" windowHeight="6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<sst xmlns="http://schemas.openxmlformats.org/spreadsheetml/2006/main" count="32" uniqueCount="25">
  <si>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 </t>
  </si>
  <si>
    <t>mm</t>
  </si>
  <si>
    <t>M</t>
  </si>
  <si>
    <r>
      <t>Per M</t>
    </r>
    <r>
      <rPr>
        <vertAlign val="superscript"/>
        <sz val="12"/>
        <rFont val="Times New Roman"/>
        <family val="1"/>
      </rPr>
      <t>2</t>
    </r>
  </si>
  <si>
    <t>L</t>
  </si>
  <si>
    <t>Fugebredde</t>
  </si>
  <si>
    <t>ant m2</t>
  </si>
  <si>
    <t>Ant sekker</t>
  </si>
  <si>
    <t>naturFUG.tot</t>
  </si>
  <si>
    <t>Stein størrelse</t>
  </si>
  <si>
    <t>FUG kalkulator</t>
  </si>
  <si>
    <t xml:space="preserve">Lengde </t>
  </si>
  <si>
    <t>Bredde</t>
  </si>
  <si>
    <t>Dybde</t>
  </si>
  <si>
    <t>Mengde av naturFUG beregnet</t>
  </si>
  <si>
    <t>Nr fuge lengde</t>
  </si>
  <si>
    <t>Nr fuge bredde</t>
  </si>
  <si>
    <t>Nr Teoretisk Liter beregnet</t>
  </si>
  <si>
    <t>avvik på fugekrusning</t>
  </si>
  <si>
    <t>Nr Aktuell Liter beregnet</t>
  </si>
  <si>
    <t>Nr Kg Naturfug</t>
  </si>
  <si>
    <t>Nr sekker naturFUG</t>
  </si>
  <si>
    <t>naturFUG Liter fra 25kg</t>
  </si>
  <si>
    <t>Inklusiv 7.5% svinn</t>
  </si>
  <si>
    <t>Ved knas setting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</si>
</sst>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81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2">
      <selection activeCell="A30" sqref="A30"/>
    </sheetView>
  </sheetViews>
  <sheetFormatPr defaultColWidth="9.140625" defaultRowHeight="12.75"/>
  <cols>
    <col min="1" max="1" width="30.140625" style="2" customWidth="1"/>
    <col min="2" max="2" width="9.140625" style="0" customWidth="1"/>
    <col min="3" max="3" width="9.57421875" style="0" bestFit="1" customWidth="1"/>
    <col min="4" max="5" width="9.140625" style="0" customWidth="1"/>
    <col min="6" max="6" width="13.7109375" style="0" bestFit="1" customWidth="1"/>
  </cols>
  <sheetData>
    <row r="1" ht="15">
      <c r="A1" s="3" t="s">
        <v>10</v>
      </c>
    </row>
    <row r="3" spans="1:6" ht="12.75">
      <c r="A3" s="4" t="s">
        <v>9</v>
      </c>
      <c r="B3" s="5" t="s">
        <v>0</v>
      </c>
      <c r="C3" s="5"/>
      <c r="D3" s="5"/>
      <c r="E3" s="5"/>
      <c r="F3" s="5"/>
    </row>
    <row r="4" spans="1:6" ht="12.75">
      <c r="A4" s="4"/>
      <c r="B4" s="5" t="s">
        <v>11</v>
      </c>
      <c r="C4" s="5">
        <v>1000</v>
      </c>
      <c r="D4" s="5" t="s">
        <v>1</v>
      </c>
      <c r="E4" s="5">
        <f>C4/1000</f>
        <v>1</v>
      </c>
      <c r="F4" s="5" t="s">
        <v>2</v>
      </c>
    </row>
    <row r="5" spans="1:6" ht="12.75">
      <c r="A5" s="4"/>
      <c r="B5" s="5" t="s">
        <v>12</v>
      </c>
      <c r="C5" s="5">
        <v>500</v>
      </c>
      <c r="D5" s="5" t="s">
        <v>1</v>
      </c>
      <c r="E5" s="5">
        <f>C5/1000</f>
        <v>0.5</v>
      </c>
      <c r="F5" s="5" t="s">
        <v>2</v>
      </c>
    </row>
    <row r="6" spans="1:6" ht="12.75">
      <c r="A6" s="4"/>
      <c r="B6" s="5" t="s">
        <v>13</v>
      </c>
      <c r="C6" s="5">
        <v>50</v>
      </c>
      <c r="D6" s="5" t="s">
        <v>1</v>
      </c>
      <c r="E6" s="5">
        <f>C6/1000</f>
        <v>0.05</v>
      </c>
      <c r="F6" s="5" t="s">
        <v>2</v>
      </c>
    </row>
    <row r="7" spans="1:6" ht="12.75">
      <c r="A7" s="4"/>
      <c r="B7" s="5"/>
      <c r="C7" s="5"/>
      <c r="D7" s="5"/>
      <c r="E7" s="5"/>
      <c r="F7" s="5"/>
    </row>
    <row r="8" spans="1:6" ht="12.75">
      <c r="A8" s="4" t="s">
        <v>5</v>
      </c>
      <c r="B8" s="5"/>
      <c r="C8" s="5">
        <v>30</v>
      </c>
      <c r="D8" s="5" t="s">
        <v>1</v>
      </c>
      <c r="E8" s="5">
        <f>C8/1000</f>
        <v>0.03</v>
      </c>
      <c r="F8" s="5" t="s">
        <v>2</v>
      </c>
    </row>
    <row r="9" ht="12.75">
      <c r="A9" s="2" t="s">
        <v>24</v>
      </c>
    </row>
    <row r="11" ht="12.75">
      <c r="A11" s="2" t="s">
        <v>14</v>
      </c>
    </row>
    <row r="12" ht="12.75">
      <c r="F12" s="1"/>
    </row>
    <row r="13" spans="1:3" ht="12.75">
      <c r="A13" s="2" t="s">
        <v>15</v>
      </c>
      <c r="C13" s="1">
        <f>1/(E4+E8)</f>
        <v>0.970873786407767</v>
      </c>
    </row>
    <row r="14" spans="1:3" ht="12.75">
      <c r="A14" s="2" t="s">
        <v>16</v>
      </c>
      <c r="B14">
        <v>0</v>
      </c>
      <c r="C14" s="1">
        <f>1/(E5+E8)</f>
        <v>1.8867924528301885</v>
      </c>
    </row>
    <row r="16" spans="1:4" ht="12.75">
      <c r="A16" s="2" t="s">
        <v>17</v>
      </c>
      <c r="C16" s="1">
        <f>(C13+C14)*E6*E8*1000</f>
        <v>4.286499358856934</v>
      </c>
      <c r="D16" s="2" t="s">
        <v>4</v>
      </c>
    </row>
    <row r="17" spans="1:8" ht="12.75">
      <c r="A17" s="2" t="s">
        <v>18</v>
      </c>
      <c r="C17" s="11">
        <f>(C13*C14)*(E8*E8)*E6*1000</f>
        <v>0.08243267997801794</v>
      </c>
      <c r="D17" s="2" t="s">
        <v>4</v>
      </c>
      <c r="H17" s="2"/>
    </row>
    <row r="18" spans="1:8" ht="12.75">
      <c r="A18" s="2" t="s">
        <v>19</v>
      </c>
      <c r="C18" s="11">
        <f>C16-C17*1.07</f>
        <v>4.198296391280454</v>
      </c>
      <c r="D18" t="s">
        <v>23</v>
      </c>
      <c r="H18" s="2"/>
    </row>
    <row r="19" spans="1:3" ht="12.75">
      <c r="A19" s="2" t="s">
        <v>22</v>
      </c>
      <c r="C19">
        <v>13</v>
      </c>
    </row>
    <row r="21" spans="1:4" s="2" customFormat="1" ht="12.75">
      <c r="A21" s="2" t="s">
        <v>20</v>
      </c>
      <c r="C21" s="6">
        <f>(C18/C19)*25</f>
        <v>8.073646906308566</v>
      </c>
      <c r="D21" s="7"/>
    </row>
    <row r="22" spans="3:4" ht="12.75">
      <c r="C22" s="8"/>
      <c r="D22" s="8"/>
    </row>
    <row r="23" spans="1:4" ht="18">
      <c r="A23" s="2" t="s">
        <v>21</v>
      </c>
      <c r="C23" s="9">
        <f>C21/25</f>
        <v>0.32294587625234267</v>
      </c>
      <c r="D23" s="10" t="s">
        <v>3</v>
      </c>
    </row>
    <row r="25" spans="1:2" ht="12.75">
      <c r="A25" s="2" t="s">
        <v>6</v>
      </c>
      <c r="B25">
        <v>120</v>
      </c>
    </row>
    <row r="26" spans="1:2" ht="12.75">
      <c r="A26" s="2" t="s">
        <v>8</v>
      </c>
      <c r="B26" s="12">
        <f>C21*B25</f>
        <v>968.8376287570279</v>
      </c>
    </row>
    <row r="27" spans="1:2" ht="12.75">
      <c r="A27" s="2" t="s">
        <v>7</v>
      </c>
      <c r="B27" s="12">
        <f>B26/25</f>
        <v>38.753505150281114</v>
      </c>
    </row>
    <row r="30" ht="12.75">
      <c r="A30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INSTARMAC GROUP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spencerr</dc:creator>
  <cp:keywords/>
  <dc:description/>
  <cp:lastModifiedBy>Rudi Grimelid</cp:lastModifiedBy>
  <cp:lastPrinted>2006-10-05T08:05:52Z</cp:lastPrinted>
  <dcterms:created xsi:type="dcterms:W3CDTF">2003-04-14T14:01:08Z</dcterms:created>
  <dcterms:modified xsi:type="dcterms:W3CDTF">2022-10-21T10:01:52Z</dcterms:modified>
  <cp:category/>
  <cp:version/>
  <cp:contentType/>
  <cp:contentStatus/>
</cp:coreProperties>
</file>